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Public\Documents\5-Nordahl Grieg\02-Treasurer\"/>
    </mc:Choice>
  </mc:AlternateContent>
  <xr:revisionPtr revIDLastSave="0" documentId="13_ncr:1_{9975CAC2-96BC-4A81-A570-8FBF1B2F0C0F}" xr6:coauthVersionLast="47" xr6:coauthVersionMax="47" xr10:uidLastSave="{00000000-0000-0000-0000-000000000000}"/>
  <bookViews>
    <workbookView xWindow="28680" yWindow="2505" windowWidth="21840" windowHeight="13020" xr2:uid="{664989FD-3BC2-4585-8D45-87312F820F0A}"/>
  </bookViews>
  <sheets>
    <sheet name="Montlly-Year to date" sheetId="5" r:id="rId1"/>
    <sheet name="January 2025" sheetId="1" r:id="rId2"/>
    <sheet name="Feburary 2025" sheetId="2" r:id="rId3"/>
    <sheet name="March 2025" sheetId="3" r:id="rId4"/>
    <sheet name="April 2025" sheetId="4" r:id="rId5"/>
    <sheet name="May 2025" sheetId="6" r:id="rId6"/>
    <sheet name="June 2025" sheetId="7" r:id="rId7"/>
    <sheet name="July 2025" sheetId="8" r:id="rId8"/>
    <sheet name="Autust 2025" sheetId="9" r:id="rId9"/>
    <sheet name="September 2025" sheetId="10" r:id="rId10"/>
    <sheet name="October 2025" sheetId="11" r:id="rId11"/>
    <sheet name="November 2025" sheetId="12" r:id="rId12"/>
    <sheet name="December 2025" sheetId="13" r:id="rId13"/>
    <sheet name="Lutefisk Dinner" sheetId="14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4" l="1"/>
  <c r="C8" i="4"/>
  <c r="C5" i="4"/>
  <c r="C17" i="3"/>
  <c r="C11" i="3"/>
  <c r="C6" i="3"/>
  <c r="C5" i="2"/>
  <c r="C8" i="2"/>
  <c r="C9" i="2" s="1"/>
  <c r="C11" i="1"/>
  <c r="C6" i="1"/>
  <c r="C11" i="2" l="1"/>
  <c r="B4" i="5" s="1"/>
  <c r="C13" i="1"/>
  <c r="B9" i="5"/>
  <c r="B8" i="5"/>
  <c r="B6" i="5"/>
  <c r="B7" i="5"/>
  <c r="B3" i="5"/>
  <c r="B10" i="5" l="1"/>
  <c r="B15" i="5" s="1"/>
</calcChain>
</file>

<file path=xl/sharedStrings.xml><?xml version="1.0" encoding="utf-8"?>
<sst xmlns="http://schemas.openxmlformats.org/spreadsheetml/2006/main" count="149" uniqueCount="51">
  <si>
    <t>Lutefisk Dinner</t>
  </si>
  <si>
    <t>Anniversary Dinner</t>
  </si>
  <si>
    <t>Cash  &amp; Checks</t>
  </si>
  <si>
    <t>Love Your Lodge Donation</t>
  </si>
  <si>
    <t>Online via Square</t>
  </si>
  <si>
    <t>Total</t>
  </si>
  <si>
    <t>Credit Card Surcharge</t>
  </si>
  <si>
    <t>Grand Total</t>
  </si>
  <si>
    <t>Sons of Norway (Membershiip)</t>
  </si>
  <si>
    <t>Credit Card Charge</t>
  </si>
  <si>
    <t>January</t>
  </si>
  <si>
    <t>Feburary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</si>
  <si>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</si>
  <si>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</si>
  <si>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</si>
  <si>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</si>
  <si>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</si>
  <si>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</si>
  <si>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</si>
  <si>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</si>
  <si>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</si>
  <si>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</si>
  <si>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Income</t>
  </si>
  <si>
    <t>YTD</t>
  </si>
  <si>
    <t>Nordahl Grieg Lodge Income Report - Year to Date (last full month)</t>
  </si>
  <si>
    <t>Savings Interest</t>
  </si>
  <si>
    <t>A taste of Norway</t>
  </si>
  <si>
    <t>Newsletter Ad</t>
  </si>
  <si>
    <t xml:space="preserve">Donation </t>
  </si>
  <si>
    <t>Ice Cream Social</t>
  </si>
  <si>
    <t>Savings interest</t>
  </si>
  <si>
    <t>Unknown deposit</t>
  </si>
  <si>
    <t>Test deposit</t>
  </si>
  <si>
    <t>Less donation to Hall</t>
  </si>
  <si>
    <t>Less Donation to hall</t>
  </si>
  <si>
    <t>Cash  &amp; Checks October 1 - December 17, 2025</t>
  </si>
  <si>
    <t>Nordahl Grieg Lodge Income Report -December  2025</t>
  </si>
  <si>
    <t>Nordahl Grieg Lodge Income Report - November  2025</t>
  </si>
  <si>
    <t>Nordahl Grieg Lodge Income Report - October  2025</t>
  </si>
  <si>
    <t>Nordahl Grieg Lodge Income Report - September  2025</t>
  </si>
  <si>
    <t>Nordahl Grieg Lodge Income Report - August  2025</t>
  </si>
  <si>
    <t>Nordahl Grieg Lodge Income Report - July  2025</t>
  </si>
  <si>
    <t>Nordahl Grieg Lodge Income Report - June  2025</t>
  </si>
  <si>
    <t>Nordahl Grieg Lodge Income Report - May  2025</t>
  </si>
  <si>
    <t>Nordahl Grieg Lodge Income Report - April  2025</t>
  </si>
  <si>
    <t>Nordahl Grieg Lodge Income Report - March  2025</t>
  </si>
  <si>
    <t>Nordahl Grieg Lodge Income Report - Feburary  2025</t>
  </si>
  <si>
    <t>Nordahl Grieg Lodge Income Report - January 2025</t>
  </si>
  <si>
    <t>Deposit</t>
  </si>
  <si>
    <t>Donation</t>
  </si>
  <si>
    <t>Sons of Norway (from schlorship fund)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</si>
</sst>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/>
    <xf numFmtId="164" fontId="0" fillId="0" borderId="1" xfId="0" applyNumberFormat="1" applyBorder="1"/>
    <xf numFmtId="0" fontId="1" fillId="0" borderId="0" xfId="0" applyFont="1"/>
    <xf numFmtId="164" fontId="1" fillId="0" borderId="0" xfId="0" applyNumberFormat="1" applyFont="1"/>
    <xf numFmtId="164" fontId="0" fillId="0" borderId="2" xfId="0" applyNumberFormat="1" applyBorder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1" xfId="0" applyBorder="1"/>
    <xf numFmtId="0" fontId="0" fillId="0" borderId="0" xfId="0" applyAlignment="1">
      <alignment wrapText="1"/>
    </xf>
    <xf numFmtId="8" fontId="0" fillId="0" borderId="0" xfId="0" applyNumberFormat="1"/>
    <xf numFmtId="8" fontId="1" fillId="0" borderId="0" xfId="0" applyNumberFormat="1" applyFont="1"/>
    <xf numFmtId="164" fontId="1" fillId="0" borderId="3" xfId="0" applyNumberFormat="1" applyFont="1" applyBorder="1"/>
    <xf numFmtId="16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2FC6B-541D-4F08-8621-B39F014657AB}">
  <dimension ref="A1:C15"/>
  <sheetViews>
    <sheetView tabSelected="1" workbookViewId="0">
      <selection activeCell="H15" sqref="H15"/>
    </sheetView>
  </sheetViews>
  <sheetFormatPr defaultRowHeight="15" x14ac:dyDescent="0.25"/>
  <cols>
    <col min="1" max="1" width="11" customWidth="1"/>
    <col min="2" max="2" width="17.7109375" style="1" customWidth="1"/>
  </cols>
  <sheetData>
    <row r="1" spans="1:3" x14ac:dyDescent="0.25">
      <c r="A1" t="s">
        <v>24</v>
      </c>
      <c r="B1"/>
      <c r="C1" s="1"/>
    </row>
    <row r="2" spans="1:3" s="6" customFormat="1" x14ac:dyDescent="0.25">
      <c r="A2" s="6">
        <v>2025</v>
      </c>
      <c r="B2" s="7" t="s">
        <v>22</v>
      </c>
    </row>
    <row r="3" spans="1:3" x14ac:dyDescent="0.25">
      <c r="A3" t="s">
        <v>10</v>
      </c>
      <c r="B3" s="1">
        <f>'January 2025'!C13</f>
        <v>645</v>
      </c>
    </row>
    <row r="4" spans="1:3" x14ac:dyDescent="0.25">
      <c r="A4" t="s">
        <v>11</v>
      </c>
      <c r="B4" s="1">
        <f>'Feburary 2025'!C11</f>
        <v>1680.22</v>
      </c>
    </row>
    <row r="5" spans="1:3" x14ac:dyDescent="0.25">
      <c r="A5" t="s">
        <v>12</v>
      </c>
      <c r="B5" s="13">
        <v>2021.43</v>
      </c>
    </row>
    <row r="6" spans="1:3" x14ac:dyDescent="0.25">
      <c r="A6" t="s">
        <v>13</v>
      </c>
      <c r="B6" s="1">
        <f>'April 2025'!C17</f>
        <v>649.25</v>
      </c>
    </row>
    <row r="7" spans="1:3" x14ac:dyDescent="0.25">
      <c r="A7" t="s">
        <v>14</v>
      </c>
      <c r="B7" s="1">
        <f>'May 2025'!C16</f>
        <v>0</v>
      </c>
    </row>
    <row r="8" spans="1:3" x14ac:dyDescent="0.25">
      <c r="A8" t="s">
        <v>15</v>
      </c>
      <c r="B8" s="1">
        <f>'June 2025'!C16</f>
        <v>0</v>
      </c>
    </row>
    <row r="9" spans="1:3" x14ac:dyDescent="0.25">
      <c r="A9" t="s">
        <v>16</v>
      </c>
      <c r="B9" s="1">
        <f>'July 2025'!C16</f>
        <v>0</v>
      </c>
    </row>
    <row r="10" spans="1:3" x14ac:dyDescent="0.25">
      <c r="A10" t="s">
        <v>17</v>
      </c>
      <c r="B10" s="1">
        <f>'Autust 2025'!C16</f>
        <v>0</v>
      </c>
    </row>
    <row r="11" spans="1:3" x14ac:dyDescent="0.25">
      <c r="A11" t="s">
        <v>18</v>
      </c>
      <c r="B11" s="1">
        <v>0</v>
      </c>
    </row>
    <row r="12" spans="1:3" x14ac:dyDescent="0.25">
      <c r="A12" t="s">
        <v>19</v>
      </c>
      <c r="B12" s="1">
        <v>0</v>
      </c>
    </row>
    <row r="13" spans="1:3" x14ac:dyDescent="0.25">
      <c r="A13" t="s">
        <v>20</v>
      </c>
      <c r="B13" s="1">
        <v>0</v>
      </c>
    </row>
    <row r="14" spans="1:3" ht="15.75" thickBot="1" x14ac:dyDescent="0.3">
      <c r="A14" t="s">
        <v>21</v>
      </c>
      <c r="B14" s="5">
        <v>0</v>
      </c>
    </row>
    <row r="15" spans="1:3" ht="15.75" thickTop="1" x14ac:dyDescent="0.25">
      <c r="A15" s="3" t="s">
        <v>23</v>
      </c>
      <c r="B15" s="4">
        <f>SUM(B3:B14)</f>
        <v>4995.9000000000005</v>
      </c>
    </row>
  </sheetData>
  <phoneticPr fontId="2" type="noConversion"/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F672F-F4CD-4604-8287-B2443AAAC9C3}">
  <dimension ref="A1:F18"/>
  <sheetViews>
    <sheetView workbookViewId="0">
      <selection activeCell="C18" sqref="C18"/>
    </sheetView>
  </sheetViews>
  <sheetFormatPr defaultRowHeight="15" x14ac:dyDescent="0.25"/>
  <cols>
    <col min="1" max="1" width="33.42578125" customWidth="1"/>
  </cols>
  <sheetData>
    <row r="1" spans="1:6" ht="30" x14ac:dyDescent="0.25">
      <c r="A1" s="9" t="s">
        <v>39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A5" t="s">
        <v>25</v>
      </c>
      <c r="C5" s="1"/>
      <c r="F5" s="1"/>
    </row>
    <row r="6" spans="1:6" x14ac:dyDescent="0.25">
      <c r="A6" t="s">
        <v>3</v>
      </c>
      <c r="C6" s="1"/>
      <c r="F6" s="1"/>
    </row>
    <row r="7" spans="1:6" x14ac:dyDescent="0.25">
      <c r="A7" t="s">
        <v>3</v>
      </c>
      <c r="C7" s="1"/>
      <c r="F7" s="1"/>
    </row>
    <row r="8" spans="1:6" x14ac:dyDescent="0.25">
      <c r="C8" s="2"/>
      <c r="F8" s="1"/>
    </row>
    <row r="9" spans="1:6" s="3" customFormat="1" x14ac:dyDescent="0.25">
      <c r="A9" s="3" t="s">
        <v>5</v>
      </c>
      <c r="C9" s="4"/>
      <c r="F9" s="4"/>
    </row>
    <row r="10" spans="1:6" x14ac:dyDescent="0.25">
      <c r="C10" s="1"/>
      <c r="F10" s="1"/>
    </row>
    <row r="11" spans="1:6" x14ac:dyDescent="0.25">
      <c r="A11" s="3" t="s">
        <v>4</v>
      </c>
      <c r="C11" s="1"/>
      <c r="F11" s="1"/>
    </row>
    <row r="12" spans="1:6" x14ac:dyDescent="0.25">
      <c r="C12" s="1"/>
      <c r="F12" s="1"/>
    </row>
    <row r="13" spans="1:6" x14ac:dyDescent="0.25">
      <c r="C13" s="1"/>
      <c r="F13" s="1"/>
    </row>
    <row r="14" spans="1:6" x14ac:dyDescent="0.25">
      <c r="C14" s="1"/>
      <c r="F14" s="1"/>
    </row>
    <row r="15" spans="1:6" x14ac:dyDescent="0.25">
      <c r="A15" t="s">
        <v>6</v>
      </c>
      <c r="C15" s="2"/>
      <c r="E15" t="s">
        <v>9</v>
      </c>
      <c r="F15" s="1"/>
    </row>
    <row r="16" spans="1:6" s="3" customFormat="1" x14ac:dyDescent="0.25">
      <c r="A16" s="3" t="s">
        <v>5</v>
      </c>
      <c r="C16" s="4"/>
      <c r="F16" s="4"/>
    </row>
    <row r="17" spans="1:6" ht="15.75" thickBot="1" x14ac:dyDescent="0.3">
      <c r="C17" s="5"/>
      <c r="F17" s="1"/>
    </row>
    <row r="18" spans="1:6" s="3" customFormat="1" ht="15.75" thickTop="1" x14ac:dyDescent="0.25">
      <c r="A18" s="3" t="s">
        <v>7</v>
      </c>
      <c r="C18" s="4"/>
      <c r="F18" s="4"/>
    </row>
  </sheetData>
  <pageMargins left="0.7" right="0.7" top="0.75" bottom="0.75" header="0.3" footer="0.3"/>
  <pageSetup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A5E85-3F00-4D2D-AA74-713656239A7A}">
  <dimension ref="A1:H15"/>
  <sheetViews>
    <sheetView workbookViewId="0"/>
  </sheetViews>
  <sheetFormatPr defaultRowHeight="15" x14ac:dyDescent="0.25"/>
  <cols>
    <col min="3" max="3" width="15.5703125" customWidth="1"/>
  </cols>
  <sheetData>
    <row r="1" spans="1:8" x14ac:dyDescent="0.25">
      <c r="A1" t="s">
        <v>38</v>
      </c>
      <c r="C1" s="1"/>
      <c r="F1" s="1"/>
    </row>
    <row r="2" spans="1:8" x14ac:dyDescent="0.25">
      <c r="C2" s="1"/>
      <c r="F2" s="1"/>
    </row>
    <row r="3" spans="1:8" x14ac:dyDescent="0.25">
      <c r="A3" s="3" t="s">
        <v>2</v>
      </c>
      <c r="C3" s="1"/>
      <c r="F3" s="1"/>
    </row>
    <row r="4" spans="1:8" x14ac:dyDescent="0.25">
      <c r="A4" t="s">
        <v>8</v>
      </c>
      <c r="C4" s="1"/>
      <c r="F4" s="1"/>
    </row>
    <row r="5" spans="1:8" x14ac:dyDescent="0.25">
      <c r="A5" t="s">
        <v>0</v>
      </c>
      <c r="C5" s="1"/>
      <c r="F5" s="1"/>
    </row>
    <row r="6" spans="1:8" x14ac:dyDescent="0.25">
      <c r="A6" t="s">
        <v>31</v>
      </c>
      <c r="C6" s="1"/>
      <c r="F6" s="1"/>
    </row>
    <row r="7" spans="1:8" x14ac:dyDescent="0.25">
      <c r="A7" t="s">
        <v>30</v>
      </c>
      <c r="C7" s="2"/>
      <c r="F7" s="1"/>
    </row>
    <row r="8" spans="1:8" s="3" customFormat="1" x14ac:dyDescent="0.25">
      <c r="A8" s="3" t="s">
        <v>5</v>
      </c>
      <c r="C8" s="4"/>
      <c r="F8" s="4"/>
    </row>
    <row r="9" spans="1:8" x14ac:dyDescent="0.25">
      <c r="C9" s="1"/>
      <c r="F9" s="1"/>
    </row>
    <row r="10" spans="1:8" x14ac:dyDescent="0.25">
      <c r="A10" s="3" t="s">
        <v>4</v>
      </c>
      <c r="C10" s="1"/>
      <c r="F10" s="1"/>
    </row>
    <row r="11" spans="1:8" x14ac:dyDescent="0.25">
      <c r="A11" t="s">
        <v>0</v>
      </c>
      <c r="C11" s="1"/>
      <c r="F11" s="1"/>
    </row>
    <row r="12" spans="1:8" x14ac:dyDescent="0.25">
      <c r="C12" s="1"/>
      <c r="F12" s="1"/>
    </row>
    <row r="13" spans="1:8" s="3" customFormat="1" x14ac:dyDescent="0.25">
      <c r="A13" s="3" t="s">
        <v>5</v>
      </c>
      <c r="C13" s="4"/>
      <c r="F13" s="4"/>
      <c r="G13" s="10"/>
      <c r="H13" s="11"/>
    </row>
    <row r="14" spans="1:8" ht="15.75" thickBot="1" x14ac:dyDescent="0.3">
      <c r="A14" t="s">
        <v>33</v>
      </c>
      <c r="C14" s="5"/>
      <c r="F14" s="1"/>
    </row>
    <row r="15" spans="1:8" ht="15.75" thickTop="1" x14ac:dyDescent="0.25">
      <c r="A15" s="3" t="s">
        <v>7</v>
      </c>
      <c r="C15" s="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0A817-B8F3-4A6E-8CEB-69016C64A768}">
  <dimension ref="A1:F15"/>
  <sheetViews>
    <sheetView workbookViewId="0"/>
  </sheetViews>
  <sheetFormatPr defaultRowHeight="15" x14ac:dyDescent="0.25"/>
  <cols>
    <col min="3" max="3" width="13.28515625" customWidth="1"/>
  </cols>
  <sheetData>
    <row r="1" spans="1:6" x14ac:dyDescent="0.25">
      <c r="A1" t="s">
        <v>37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A5" t="s">
        <v>0</v>
      </c>
      <c r="C5" s="1"/>
      <c r="F5" s="1"/>
    </row>
    <row r="6" spans="1:6" x14ac:dyDescent="0.25">
      <c r="A6" t="s">
        <v>30</v>
      </c>
      <c r="C6" s="2"/>
      <c r="F6" s="1"/>
    </row>
    <row r="7" spans="1:6" s="3" customFormat="1" x14ac:dyDescent="0.25">
      <c r="A7" s="3" t="s">
        <v>5</v>
      </c>
      <c r="C7" s="4"/>
      <c r="F7" s="4"/>
    </row>
    <row r="8" spans="1:6" x14ac:dyDescent="0.25">
      <c r="C8" s="1"/>
      <c r="F8" s="1"/>
    </row>
    <row r="9" spans="1:6" x14ac:dyDescent="0.25">
      <c r="A9" s="3" t="s">
        <v>4</v>
      </c>
      <c r="C9" s="1"/>
      <c r="F9" s="1"/>
    </row>
    <row r="10" spans="1:6" x14ac:dyDescent="0.25">
      <c r="A10" t="s">
        <v>0</v>
      </c>
      <c r="C10" s="1"/>
      <c r="F10" s="1"/>
    </row>
    <row r="11" spans="1:6" x14ac:dyDescent="0.25">
      <c r="A11" s="3" t="s">
        <v>32</v>
      </c>
      <c r="C11" s="1"/>
      <c r="F11" s="1"/>
    </row>
    <row r="12" spans="1:6" x14ac:dyDescent="0.25">
      <c r="C12" s="1"/>
      <c r="F12" s="1"/>
    </row>
    <row r="13" spans="1:6" s="3" customFormat="1" x14ac:dyDescent="0.25">
      <c r="A13" s="3" t="s">
        <v>5</v>
      </c>
      <c r="C13" s="4"/>
      <c r="F13" s="4"/>
    </row>
    <row r="14" spans="1:6" ht="15.75" thickBot="1" x14ac:dyDescent="0.3">
      <c r="C14" s="5"/>
      <c r="F14" s="1"/>
    </row>
    <row r="15" spans="1:6" s="3" customFormat="1" ht="15.75" thickTop="1" x14ac:dyDescent="0.25">
      <c r="A15" s="3" t="s">
        <v>7</v>
      </c>
      <c r="C15" s="4"/>
      <c r="F15" s="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A60C8-566C-437A-9961-0CF8154CE8B0}">
  <dimension ref="A1:H16"/>
  <sheetViews>
    <sheetView workbookViewId="0"/>
  </sheetViews>
  <sheetFormatPr defaultRowHeight="15" x14ac:dyDescent="0.25"/>
  <cols>
    <col min="3" max="3" width="14" customWidth="1"/>
    <col min="7" max="7" width="14.85546875" customWidth="1"/>
    <col min="8" max="8" width="10.85546875" bestFit="1" customWidth="1"/>
  </cols>
  <sheetData>
    <row r="1" spans="1:8" x14ac:dyDescent="0.25">
      <c r="A1" t="s">
        <v>36</v>
      </c>
      <c r="C1" s="1"/>
      <c r="F1" s="1"/>
    </row>
    <row r="2" spans="1:8" x14ac:dyDescent="0.25">
      <c r="C2" s="1"/>
      <c r="F2" s="1"/>
    </row>
    <row r="3" spans="1:8" x14ac:dyDescent="0.25">
      <c r="A3" s="3" t="s">
        <v>2</v>
      </c>
      <c r="C3" s="1"/>
      <c r="F3" s="1"/>
    </row>
    <row r="4" spans="1:8" x14ac:dyDescent="0.25">
      <c r="A4" t="s">
        <v>8</v>
      </c>
      <c r="C4" s="1"/>
      <c r="F4" s="1"/>
    </row>
    <row r="5" spans="1:8" x14ac:dyDescent="0.25">
      <c r="A5" t="s">
        <v>0</v>
      </c>
      <c r="C5" s="1"/>
      <c r="F5" s="1"/>
    </row>
    <row r="6" spans="1:8" x14ac:dyDescent="0.25">
      <c r="C6" s="2"/>
      <c r="F6" s="1"/>
    </row>
    <row r="7" spans="1:8" s="3" customFormat="1" x14ac:dyDescent="0.25">
      <c r="A7" s="3" t="s">
        <v>5</v>
      </c>
      <c r="C7" s="4"/>
      <c r="F7" s="4"/>
    </row>
    <row r="8" spans="1:8" x14ac:dyDescent="0.25">
      <c r="C8" s="1"/>
      <c r="F8" s="1"/>
    </row>
    <row r="9" spans="1:8" x14ac:dyDescent="0.25">
      <c r="A9" s="3" t="s">
        <v>4</v>
      </c>
      <c r="C9" s="1"/>
      <c r="F9" s="1"/>
    </row>
    <row r="10" spans="1:8" x14ac:dyDescent="0.25">
      <c r="A10" t="s">
        <v>0</v>
      </c>
      <c r="C10" s="10"/>
      <c r="F10" s="1"/>
    </row>
    <row r="11" spans="1:8" x14ac:dyDescent="0.25">
      <c r="C11" s="1"/>
      <c r="F11" s="1"/>
    </row>
    <row r="12" spans="1:8" x14ac:dyDescent="0.25">
      <c r="C12" s="1"/>
      <c r="F12" s="1"/>
    </row>
    <row r="13" spans="1:8" x14ac:dyDescent="0.25">
      <c r="A13" t="s">
        <v>6</v>
      </c>
      <c r="C13" s="1"/>
      <c r="E13" t="s">
        <v>9</v>
      </c>
      <c r="F13" s="1"/>
    </row>
    <row r="14" spans="1:8" s="3" customFormat="1" x14ac:dyDescent="0.25">
      <c r="A14" s="3" t="s">
        <v>5</v>
      </c>
      <c r="C14" s="4"/>
      <c r="F14" s="4"/>
      <c r="G14" s="10"/>
      <c r="H14" s="11"/>
    </row>
    <row r="15" spans="1:8" ht="15.75" thickBot="1" x14ac:dyDescent="0.3">
      <c r="A15" t="s">
        <v>33</v>
      </c>
      <c r="C15" s="5"/>
      <c r="F15" s="1"/>
    </row>
    <row r="16" spans="1:8" s="3" customFormat="1" ht="15.75" thickTop="1" x14ac:dyDescent="0.25">
      <c r="A16" s="3" t="s">
        <v>7</v>
      </c>
      <c r="C16" s="4"/>
      <c r="F16" s="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15528-BCAE-429D-BD51-C029788DB495}">
  <dimension ref="A1:H12"/>
  <sheetViews>
    <sheetView workbookViewId="0">
      <selection activeCell="G12" sqref="G12"/>
    </sheetView>
  </sheetViews>
  <sheetFormatPr defaultRowHeight="15" x14ac:dyDescent="0.25"/>
  <cols>
    <col min="3" max="3" width="12.5703125" customWidth="1"/>
  </cols>
  <sheetData>
    <row r="1" spans="1:8" x14ac:dyDescent="0.25">
      <c r="A1" t="s">
        <v>0</v>
      </c>
    </row>
    <row r="2" spans="1:8" x14ac:dyDescent="0.25">
      <c r="A2" s="3" t="s">
        <v>35</v>
      </c>
      <c r="C2" s="1"/>
      <c r="F2" s="1"/>
    </row>
    <row r="3" spans="1:8" x14ac:dyDescent="0.25">
      <c r="A3" t="s">
        <v>0</v>
      </c>
      <c r="C3" s="1"/>
      <c r="F3" s="1"/>
    </row>
    <row r="4" spans="1:8" x14ac:dyDescent="0.25">
      <c r="C4" s="2"/>
      <c r="F4" s="1"/>
    </row>
    <row r="5" spans="1:8" s="3" customFormat="1" x14ac:dyDescent="0.25">
      <c r="A5" s="3" t="s">
        <v>5</v>
      </c>
      <c r="C5" s="4"/>
      <c r="F5" s="4"/>
    </row>
    <row r="6" spans="1:8" x14ac:dyDescent="0.25">
      <c r="C6" s="1"/>
      <c r="F6" s="1"/>
    </row>
    <row r="7" spans="1:8" x14ac:dyDescent="0.25">
      <c r="A7" s="3" t="s">
        <v>4</v>
      </c>
      <c r="C7" s="1"/>
      <c r="F7" s="1"/>
    </row>
    <row r="8" spans="1:8" x14ac:dyDescent="0.25">
      <c r="A8" t="s">
        <v>0</v>
      </c>
      <c r="C8" s="10"/>
      <c r="F8" s="1"/>
    </row>
    <row r="9" spans="1:8" x14ac:dyDescent="0.25">
      <c r="C9" s="1"/>
      <c r="F9" s="1"/>
    </row>
    <row r="10" spans="1:8" s="3" customFormat="1" x14ac:dyDescent="0.25">
      <c r="A10" s="3" t="s">
        <v>5</v>
      </c>
      <c r="C10" s="4"/>
      <c r="F10" s="4"/>
      <c r="G10" s="10"/>
      <c r="H10" s="11"/>
    </row>
    <row r="11" spans="1:8" ht="15.75" thickBot="1" x14ac:dyDescent="0.3">
      <c r="A11" t="s">
        <v>34</v>
      </c>
      <c r="C11" s="5"/>
      <c r="F11" s="1"/>
    </row>
    <row r="12" spans="1:8" s="3" customFormat="1" ht="15.75" thickTop="1" x14ac:dyDescent="0.25">
      <c r="A12" s="3" t="s">
        <v>7</v>
      </c>
      <c r="C12" s="4"/>
      <c r="F12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D339A-F139-40D8-A552-04B8132C3DF9}">
  <dimension ref="A1:F13"/>
  <sheetViews>
    <sheetView workbookViewId="0">
      <selection activeCell="C25" sqref="C25"/>
    </sheetView>
  </sheetViews>
  <sheetFormatPr defaultRowHeight="15" x14ac:dyDescent="0.25"/>
  <cols>
    <col min="1" max="1" width="21.5703125" customWidth="1"/>
    <col min="3" max="3" width="9.140625" style="1"/>
    <col min="5" max="5" width="18.140625" customWidth="1"/>
    <col min="6" max="6" width="9.140625" style="1"/>
  </cols>
  <sheetData>
    <row r="1" spans="1:6" x14ac:dyDescent="0.25">
      <c r="A1" t="s">
        <v>47</v>
      </c>
    </row>
    <row r="3" spans="1:6" x14ac:dyDescent="0.25">
      <c r="A3" s="3" t="s">
        <v>2</v>
      </c>
    </row>
    <row r="4" spans="1:6" x14ac:dyDescent="0.25">
      <c r="A4" t="s">
        <v>8</v>
      </c>
      <c r="C4" s="1">
        <v>395</v>
      </c>
    </row>
    <row r="5" spans="1:6" x14ac:dyDescent="0.25">
      <c r="A5" t="s">
        <v>48</v>
      </c>
      <c r="C5" s="1">
        <v>250</v>
      </c>
    </row>
    <row r="6" spans="1:6" s="3" customFormat="1" x14ac:dyDescent="0.25">
      <c r="A6" s="3" t="s">
        <v>5</v>
      </c>
      <c r="C6" s="4">
        <f>SUM(C4:C5)</f>
        <v>645</v>
      </c>
      <c r="F6" s="4"/>
    </row>
    <row r="8" spans="1:6" x14ac:dyDescent="0.25">
      <c r="A8" s="3" t="s">
        <v>4</v>
      </c>
    </row>
    <row r="10" spans="1:6" x14ac:dyDescent="0.25">
      <c r="C10" s="2"/>
    </row>
    <row r="11" spans="1:6" s="3" customFormat="1" x14ac:dyDescent="0.25">
      <c r="A11" s="3" t="s">
        <v>5</v>
      </c>
      <c r="C11" s="4">
        <f>SUM(C9:C10)</f>
        <v>0</v>
      </c>
      <c r="F11" s="4"/>
    </row>
    <row r="12" spans="1:6" ht="15.75" thickBot="1" x14ac:dyDescent="0.3">
      <c r="C12" s="5"/>
    </row>
    <row r="13" spans="1:6" s="3" customFormat="1" ht="15.75" thickTop="1" x14ac:dyDescent="0.25">
      <c r="A13" s="3" t="s">
        <v>7</v>
      </c>
      <c r="C13" s="4">
        <f>C6+C11</f>
        <v>645</v>
      </c>
      <c r="F13" s="4"/>
    </row>
  </sheetData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9ED6-0FB9-47EA-B93C-A319212004C2}">
  <dimension ref="A1:F11"/>
  <sheetViews>
    <sheetView workbookViewId="0">
      <selection activeCell="A5" sqref="A5:XFD6"/>
    </sheetView>
  </sheetViews>
  <sheetFormatPr defaultRowHeight="15" x14ac:dyDescent="0.25"/>
  <cols>
    <col min="1" max="1" width="36.140625" customWidth="1"/>
    <col min="5" max="5" width="17.42578125" customWidth="1"/>
    <col min="6" max="6" width="9.140625" style="1"/>
  </cols>
  <sheetData>
    <row r="1" spans="1:6" x14ac:dyDescent="0.25">
      <c r="A1" t="s">
        <v>46</v>
      </c>
      <c r="C1" s="1"/>
    </row>
    <row r="2" spans="1:6" x14ac:dyDescent="0.25">
      <c r="C2" s="1"/>
    </row>
    <row r="3" spans="1:6" x14ac:dyDescent="0.25">
      <c r="A3" s="3" t="s">
        <v>2</v>
      </c>
      <c r="C3" s="1"/>
    </row>
    <row r="4" spans="1:6" x14ac:dyDescent="0.25">
      <c r="A4" t="s">
        <v>8</v>
      </c>
      <c r="C4" s="1">
        <v>307.5</v>
      </c>
    </row>
    <row r="5" spans="1:6" s="3" customFormat="1" x14ac:dyDescent="0.25">
      <c r="A5" s="3" t="s">
        <v>5</v>
      </c>
      <c r="C5" s="4">
        <f>SUM(C4:C4)</f>
        <v>307.5</v>
      </c>
      <c r="F5" s="4"/>
    </row>
    <row r="6" spans="1:6" x14ac:dyDescent="0.25">
      <c r="C6" s="1"/>
    </row>
    <row r="7" spans="1:6" x14ac:dyDescent="0.25">
      <c r="A7" s="3" t="s">
        <v>4</v>
      </c>
      <c r="C7" s="1"/>
    </row>
    <row r="8" spans="1:6" x14ac:dyDescent="0.25">
      <c r="A8" t="s">
        <v>1</v>
      </c>
      <c r="C8" s="1">
        <f>31.74+95.83+256.04+95.53+31.74+127.87+95.83+95.22+31.74+223.7+255.74+31.74</f>
        <v>1372.72</v>
      </c>
    </row>
    <row r="9" spans="1:6" s="3" customFormat="1" x14ac:dyDescent="0.25">
      <c r="A9" s="3" t="s">
        <v>5</v>
      </c>
      <c r="C9" s="12">
        <f>SUM(C8)</f>
        <v>1372.72</v>
      </c>
      <c r="F9" s="4"/>
    </row>
    <row r="10" spans="1:6" ht="15.75" thickBot="1" x14ac:dyDescent="0.3">
      <c r="C10" s="5"/>
    </row>
    <row r="11" spans="1:6" s="3" customFormat="1" ht="15.75" thickTop="1" x14ac:dyDescent="0.25">
      <c r="A11" s="3" t="s">
        <v>7</v>
      </c>
      <c r="C11" s="4">
        <f>C9+C5</f>
        <v>1680.22</v>
      </c>
      <c r="F11" s="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7D99-7956-4E42-9735-A3798B3CCC32}">
  <dimension ref="A1:F17"/>
  <sheetViews>
    <sheetView workbookViewId="0">
      <selection activeCell="A6" sqref="A6"/>
    </sheetView>
  </sheetViews>
  <sheetFormatPr defaultRowHeight="15" x14ac:dyDescent="0.25"/>
  <cols>
    <col min="1" max="1" width="35" customWidth="1"/>
    <col min="4" max="4" width="6.42578125" customWidth="1"/>
    <col min="5" max="5" width="19.140625" customWidth="1"/>
    <col min="6" max="6" width="9.140625" style="1"/>
  </cols>
  <sheetData>
    <row r="1" spans="1:6" x14ac:dyDescent="0.25">
      <c r="A1" t="s">
        <v>45</v>
      </c>
      <c r="C1" s="1"/>
    </row>
    <row r="2" spans="1:6" x14ac:dyDescent="0.25">
      <c r="C2" s="1"/>
    </row>
    <row r="3" spans="1:6" x14ac:dyDescent="0.25">
      <c r="A3" s="3" t="s">
        <v>2</v>
      </c>
      <c r="C3" s="1"/>
    </row>
    <row r="4" spans="1:6" x14ac:dyDescent="0.25">
      <c r="A4" t="s">
        <v>8</v>
      </c>
      <c r="C4" s="1">
        <v>123.25</v>
      </c>
    </row>
    <row r="5" spans="1:6" x14ac:dyDescent="0.25">
      <c r="A5" t="s">
        <v>50</v>
      </c>
      <c r="C5" s="1">
        <v>1500</v>
      </c>
    </row>
    <row r="6" spans="1:6" x14ac:dyDescent="0.25">
      <c r="A6" t="s">
        <v>1</v>
      </c>
      <c r="C6" s="1">
        <f>142+256-30</f>
        <v>368</v>
      </c>
    </row>
    <row r="7" spans="1:6" x14ac:dyDescent="0.25">
      <c r="A7" t="s">
        <v>49</v>
      </c>
      <c r="C7" s="1">
        <v>30</v>
      </c>
    </row>
    <row r="8" spans="1:6" x14ac:dyDescent="0.25">
      <c r="A8" t="s">
        <v>25</v>
      </c>
      <c r="C8" s="1">
        <v>0.18</v>
      </c>
    </row>
    <row r="9" spans="1:6" x14ac:dyDescent="0.25">
      <c r="C9" s="1"/>
    </row>
    <row r="10" spans="1:6" x14ac:dyDescent="0.25">
      <c r="C10" s="2"/>
    </row>
    <row r="11" spans="1:6" s="3" customFormat="1" x14ac:dyDescent="0.25">
      <c r="A11" s="3" t="s">
        <v>5</v>
      </c>
      <c r="C11" s="4">
        <f>SUM(C4:C10)</f>
        <v>2021.43</v>
      </c>
      <c r="F11" s="4"/>
    </row>
    <row r="12" spans="1:6" x14ac:dyDescent="0.25">
      <c r="C12" s="1"/>
    </row>
    <row r="13" spans="1:6" x14ac:dyDescent="0.25">
      <c r="A13" s="3" t="s">
        <v>4</v>
      </c>
      <c r="C13" s="1"/>
    </row>
    <row r="14" spans="1:6" x14ac:dyDescent="0.25">
      <c r="C14" s="1"/>
    </row>
    <row r="15" spans="1:6" s="3" customFormat="1" x14ac:dyDescent="0.25">
      <c r="A15" s="3" t="s">
        <v>5</v>
      </c>
      <c r="C15" s="4"/>
      <c r="F15" s="4"/>
    </row>
    <row r="16" spans="1:6" ht="15.75" thickBot="1" x14ac:dyDescent="0.3">
      <c r="C16" s="5"/>
    </row>
    <row r="17" spans="1:6" s="3" customFormat="1" ht="15.75" thickTop="1" x14ac:dyDescent="0.25">
      <c r="A17" s="3" t="s">
        <v>7</v>
      </c>
      <c r="C17" s="4">
        <f>C11+C15</f>
        <v>2021.43</v>
      </c>
      <c r="F17" s="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B17BD-C2BC-4BB4-86C8-AAA39AE80BAC}">
  <dimension ref="A1:F17"/>
  <sheetViews>
    <sheetView workbookViewId="0">
      <selection activeCell="C18" sqref="C18"/>
    </sheetView>
  </sheetViews>
  <sheetFormatPr defaultRowHeight="15" x14ac:dyDescent="0.25"/>
  <cols>
    <col min="1" max="1" width="43.7109375" bestFit="1" customWidth="1"/>
    <col min="5" max="5" width="17.5703125" bestFit="1" customWidth="1"/>
    <col min="6" max="6" width="6.5703125" bestFit="1" customWidth="1"/>
  </cols>
  <sheetData>
    <row r="1" spans="1:6" x14ac:dyDescent="0.25">
      <c r="A1" t="s">
        <v>44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>
        <v>105.25</v>
      </c>
      <c r="F4" s="1"/>
    </row>
    <row r="5" spans="1:6" x14ac:dyDescent="0.25">
      <c r="A5" t="s">
        <v>1</v>
      </c>
      <c r="C5" s="1">
        <f>544-32</f>
        <v>512</v>
      </c>
      <c r="F5" s="1"/>
    </row>
    <row r="6" spans="1:6" x14ac:dyDescent="0.25">
      <c r="A6" t="s">
        <v>28</v>
      </c>
      <c r="C6" s="1">
        <v>32</v>
      </c>
      <c r="F6" s="1"/>
    </row>
    <row r="7" spans="1:6" x14ac:dyDescent="0.25">
      <c r="A7" t="s">
        <v>25</v>
      </c>
      <c r="C7" s="2"/>
      <c r="F7" s="1"/>
    </row>
    <row r="8" spans="1:6" s="3" customFormat="1" x14ac:dyDescent="0.25">
      <c r="A8" s="3" t="s">
        <v>5</v>
      </c>
      <c r="C8" s="4">
        <f>SUM(C4:C7)</f>
        <v>649.25</v>
      </c>
      <c r="F8" s="4"/>
    </row>
    <row r="9" spans="1:6" x14ac:dyDescent="0.25">
      <c r="C9" s="1"/>
      <c r="F9" s="1"/>
    </row>
    <row r="10" spans="1:6" x14ac:dyDescent="0.25">
      <c r="A10" s="3" t="s">
        <v>4</v>
      </c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C13" s="1"/>
      <c r="F13" s="1"/>
    </row>
    <row r="14" spans="1:6" x14ac:dyDescent="0.25">
      <c r="A14" t="s">
        <v>6</v>
      </c>
      <c r="C14" s="2"/>
      <c r="F14" s="1"/>
    </row>
    <row r="15" spans="1:6" s="3" customFormat="1" x14ac:dyDescent="0.25">
      <c r="A15" s="3" t="s">
        <v>5</v>
      </c>
      <c r="C15" s="4"/>
      <c r="F15" s="4"/>
    </row>
    <row r="16" spans="1:6" ht="15.75" thickBot="1" x14ac:dyDescent="0.3">
      <c r="C16" s="5"/>
      <c r="F16" s="1"/>
    </row>
    <row r="17" spans="1:6" s="3" customFormat="1" ht="15.75" thickTop="1" x14ac:dyDescent="0.25">
      <c r="A17" s="3" t="s">
        <v>7</v>
      </c>
      <c r="C17" s="4">
        <f>C8+C15</f>
        <v>649.25</v>
      </c>
      <c r="F17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689E8-26F0-4FD9-8D49-547529CAA8BA}">
  <dimension ref="A1:F16"/>
  <sheetViews>
    <sheetView workbookViewId="0">
      <selection activeCell="E13" sqref="E13"/>
    </sheetView>
  </sheetViews>
  <sheetFormatPr defaultRowHeight="15" x14ac:dyDescent="0.25"/>
  <cols>
    <col min="1" max="1" width="43.140625" bestFit="1" customWidth="1"/>
    <col min="3" max="3" width="13" customWidth="1"/>
    <col min="5" max="5" width="17.5703125" bestFit="1" customWidth="1"/>
  </cols>
  <sheetData>
    <row r="1" spans="1:6" x14ac:dyDescent="0.25">
      <c r="A1" t="s">
        <v>43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A5" t="s">
        <v>26</v>
      </c>
      <c r="C5" s="1"/>
      <c r="F5" s="1"/>
    </row>
    <row r="6" spans="1:6" x14ac:dyDescent="0.25">
      <c r="A6" t="s">
        <v>25</v>
      </c>
      <c r="C6" s="2"/>
      <c r="F6" s="1"/>
    </row>
    <row r="7" spans="1:6" s="3" customFormat="1" x14ac:dyDescent="0.25">
      <c r="A7" s="3" t="s">
        <v>5</v>
      </c>
      <c r="C7" s="4"/>
      <c r="F7" s="4"/>
    </row>
    <row r="8" spans="1:6" x14ac:dyDescent="0.25">
      <c r="C8" s="1"/>
      <c r="F8" s="1"/>
    </row>
    <row r="9" spans="1:6" x14ac:dyDescent="0.25">
      <c r="A9" s="3" t="s">
        <v>4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6</v>
      </c>
      <c r="C13" s="2"/>
      <c r="F13" s="1"/>
    </row>
    <row r="14" spans="1:6" s="3" customFormat="1" x14ac:dyDescent="0.25">
      <c r="A14" s="3" t="s">
        <v>5</v>
      </c>
      <c r="C14" s="4"/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7</v>
      </c>
      <c r="C16" s="4"/>
      <c r="F16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CB3B2-74B3-4F37-8A48-CA3FECFB2271}">
  <dimension ref="A1:F16"/>
  <sheetViews>
    <sheetView workbookViewId="0"/>
  </sheetViews>
  <sheetFormatPr defaultRowHeight="15" x14ac:dyDescent="0.25"/>
  <cols>
    <col min="1" max="1" width="43.570312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42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C5" s="1"/>
      <c r="F5" s="1"/>
    </row>
    <row r="6" spans="1:6" x14ac:dyDescent="0.25">
      <c r="A6" t="s">
        <v>25</v>
      </c>
      <c r="C6" s="2"/>
      <c r="F6" s="1"/>
    </row>
    <row r="7" spans="1:6" s="3" customFormat="1" x14ac:dyDescent="0.25">
      <c r="A7" s="3" t="s">
        <v>5</v>
      </c>
      <c r="C7" s="4"/>
      <c r="F7" s="4"/>
    </row>
    <row r="8" spans="1:6" x14ac:dyDescent="0.25">
      <c r="C8" s="1"/>
      <c r="F8" s="1"/>
    </row>
    <row r="9" spans="1:6" x14ac:dyDescent="0.25">
      <c r="A9" s="3" t="s">
        <v>4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6</v>
      </c>
      <c r="C13" s="2"/>
      <c r="E13" t="s">
        <v>9</v>
      </c>
      <c r="F13" s="1"/>
    </row>
    <row r="14" spans="1:6" s="3" customFormat="1" x14ac:dyDescent="0.25">
      <c r="A14" s="3" t="s">
        <v>5</v>
      </c>
      <c r="C14" s="4"/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7</v>
      </c>
      <c r="C16" s="4"/>
      <c r="F16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7901-290E-4D5E-8D21-7293E12912D4}">
  <dimension ref="A1:F16"/>
  <sheetViews>
    <sheetView workbookViewId="0">
      <selection activeCell="E13" sqref="E13"/>
    </sheetView>
  </sheetViews>
  <sheetFormatPr defaultRowHeight="15" x14ac:dyDescent="0.25"/>
  <cols>
    <col min="1" max="1" width="42.8554687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41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A5" t="s">
        <v>29</v>
      </c>
      <c r="C5" s="1"/>
      <c r="F5" s="1"/>
    </row>
    <row r="6" spans="1:6" x14ac:dyDescent="0.25">
      <c r="A6" t="s">
        <v>25</v>
      </c>
      <c r="C6" s="2"/>
      <c r="F6" s="1"/>
    </row>
    <row r="7" spans="1:6" s="3" customFormat="1" x14ac:dyDescent="0.25">
      <c r="A7" s="3" t="s">
        <v>5</v>
      </c>
      <c r="C7" s="4"/>
      <c r="F7" s="4"/>
    </row>
    <row r="8" spans="1:6" x14ac:dyDescent="0.25">
      <c r="C8" s="1"/>
      <c r="F8" s="1"/>
    </row>
    <row r="9" spans="1:6" x14ac:dyDescent="0.25">
      <c r="A9" s="3" t="s">
        <v>4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6</v>
      </c>
      <c r="C13" s="2"/>
      <c r="F13" s="1"/>
    </row>
    <row r="14" spans="1:6" s="3" customFormat="1" x14ac:dyDescent="0.25">
      <c r="A14" s="3" t="s">
        <v>5</v>
      </c>
      <c r="C14" s="4"/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7</v>
      </c>
      <c r="C16" s="4"/>
      <c r="F16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E9DB5-BBB0-4D9E-AB92-D4E3AA4DAC1C}">
  <dimension ref="A1:F16"/>
  <sheetViews>
    <sheetView workbookViewId="0">
      <selection activeCell="E13" sqref="E13:F13"/>
    </sheetView>
  </sheetViews>
  <sheetFormatPr defaultRowHeight="15" x14ac:dyDescent="0.25"/>
  <cols>
    <col min="1" max="1" width="45.570312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40</v>
      </c>
      <c r="C1" s="1"/>
      <c r="F1" s="1"/>
    </row>
    <row r="2" spans="1:6" x14ac:dyDescent="0.25">
      <c r="C2" s="1"/>
      <c r="F2" s="1"/>
    </row>
    <row r="3" spans="1:6" x14ac:dyDescent="0.25">
      <c r="A3" s="3" t="s">
        <v>2</v>
      </c>
      <c r="C3" s="1"/>
      <c r="F3" s="1"/>
    </row>
    <row r="4" spans="1:6" x14ac:dyDescent="0.25">
      <c r="A4" t="s">
        <v>8</v>
      </c>
      <c r="C4" s="1"/>
      <c r="F4" s="1"/>
    </row>
    <row r="5" spans="1:6" x14ac:dyDescent="0.25">
      <c r="C5" s="1"/>
      <c r="F5" s="1"/>
    </row>
    <row r="6" spans="1:6" x14ac:dyDescent="0.25">
      <c r="A6" t="s">
        <v>25</v>
      </c>
      <c r="C6" s="2"/>
      <c r="F6" s="1"/>
    </row>
    <row r="7" spans="1:6" s="3" customFormat="1" x14ac:dyDescent="0.25">
      <c r="A7" s="3" t="s">
        <v>5</v>
      </c>
      <c r="C7" s="4"/>
      <c r="F7" s="4"/>
    </row>
    <row r="8" spans="1:6" x14ac:dyDescent="0.25">
      <c r="C8" s="1"/>
      <c r="F8" s="1"/>
    </row>
    <row r="9" spans="1:6" x14ac:dyDescent="0.25">
      <c r="A9" s="3" t="s">
        <v>4</v>
      </c>
      <c r="C9" s="1"/>
      <c r="F9" s="1"/>
    </row>
    <row r="10" spans="1:6" x14ac:dyDescent="0.25">
      <c r="A10" t="s">
        <v>27</v>
      </c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6</v>
      </c>
      <c r="C13" s="8"/>
      <c r="F13" s="1"/>
    </row>
    <row r="14" spans="1:6" s="3" customFormat="1" x14ac:dyDescent="0.25">
      <c r="A14" s="3" t="s">
        <v>5</v>
      </c>
      <c r="C14" s="4"/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7</v>
      </c>
      <c r="C16" s="4"/>
      <c r="F1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Montlly-Year to date</vt:lpstr>
      <vt:lpstr>January 2025</vt:lpstr>
      <vt:lpstr>Feburary 2025</vt:lpstr>
      <vt:lpstr>March 2025</vt:lpstr>
      <vt:lpstr>April 2025</vt:lpstr>
      <vt:lpstr>May 2025</vt:lpstr>
      <vt:lpstr>June 2025</vt:lpstr>
      <vt:lpstr>July 2025</vt:lpstr>
      <vt:lpstr>Autust 2025</vt:lpstr>
      <vt:lpstr>September 2025</vt:lpstr>
      <vt:lpstr>October 2025</vt:lpstr>
      <vt:lpstr>November 2025</vt:lpstr>
      <vt:lpstr>December 2025</vt:lpstr>
      <vt:lpstr>Lutefisk Dinner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Fihe</dc:creator>
  <cp:lastModifiedBy>Bruce Fihe</cp:lastModifiedBy>
  <cp:lastPrinted>2024-10-17T04:41:05Z</cp:lastPrinted>
  <dcterms:created xsi:type="dcterms:W3CDTF">2024-04-16T17:16:17Z</dcterms:created>
  <dcterms:modified xsi:type="dcterms:W3CDTF">2025-04-24T19:08:42Z</dcterms:modified>
</cp:coreProperties>
</file>